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519EEEC2-CC92-42CB-B968-87E89D3FD107}" xr6:coauthVersionLast="36" xr6:coauthVersionMax="36" xr10:uidLastSave="{00000000-0000-0000-0000-000000000000}"/>
  <bookViews>
    <workbookView xWindow="-45" yWindow="165" windowWidth="10395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E16" i="1" l="1"/>
  <c r="C16" i="1"/>
  <c r="C15" i="1"/>
  <c r="E18" i="1" l="1"/>
  <c r="C18" i="1"/>
  <c r="E17" i="1"/>
  <c r="C17" i="1"/>
  <c r="E15" i="1"/>
  <c r="E14" i="1"/>
  <c r="C14" i="1"/>
  <c r="E13" i="1"/>
  <c r="C13" i="1"/>
  <c r="E12" i="1"/>
  <c r="C12" i="1"/>
  <c r="E8" i="1" l="1"/>
  <c r="C8" i="1"/>
  <c r="E7" i="1"/>
  <c r="C7" i="1"/>
  <c r="E6" i="1"/>
  <c r="E5" i="1"/>
  <c r="C5" i="1"/>
  <c r="E4" i="1"/>
  <c r="C4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<sst xmlns="http://schemas.openxmlformats.org/spreadsheetml/2006/main" count="42" uniqueCount="36">
  <si>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</si>
  <si>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</si>
  <si>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</si>
  <si>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</si>
  <si>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</si>
  <si>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</si>
  <si>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</si>
  <si>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</si>
  <si>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</si>
  <si>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</si>
  <si>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</si>
  <si>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</si>
  <si>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</si>
  <si>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</si>
  <si>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</si>
  <si>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</si>
  <si>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</si>
  <si>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</si>
  <si>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</si>
  <si>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</si>
  <si>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</si>
  <si>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</si>
  <si>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</si>
  <si>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</si>
  <si>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</si>
  <si>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</si>
  <si>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</si>
  <si>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Суп картофельный с рыбой (минтай)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</si>
  <si>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</si>
  <si>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</si>
  <si>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</si>
  <si>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</si>
  <si>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</t>
  </si>
  <si>
    <t>напиток</t>
  </si>
  <si>
    <t>Напиток с витаминами Витошка (шиповник и гранат)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</si>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</sst>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5" xfId="0" applyFont="1" applyBorder="1"/>
    <xf numFmtId="0" fontId="3" fillId="2" borderId="1" xfId="0" applyFont="1" applyFill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2" fontId="4" fillId="2" borderId="17" xfId="0" applyNumberFormat="1" applyFont="1" applyFill="1" applyBorder="1"/>
    <xf numFmtId="0" fontId="3" fillId="0" borderId="8" xfId="0" applyFont="1" applyBorder="1"/>
    <xf numFmtId="0" fontId="3" fillId="0" borderId="10" xfId="0" applyFont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2" fontId="4" fillId="2" borderId="1" xfId="0" applyNumberFormat="1" applyFont="1" applyFill="1" applyBorder="1"/>
    <xf numFmtId="0" fontId="3" fillId="2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1" fontId="4" fillId="2" borderId="17" xfId="0" applyNumberFormat="1" applyFont="1" applyFill="1" applyBorder="1"/>
    <xf numFmtId="1" fontId="4" fillId="2" borderId="1" xfId="0" applyNumberFormat="1" applyFont="1" applyFill="1" applyBorder="1"/>
    <xf numFmtId="0" fontId="3" fillId="0" borderId="0" xfId="0" applyFont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3" fillId="2" borderId="1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1" t="s">
        <v>35</v>
      </c>
      <c r="C1" s="49"/>
      <c r="D1" s="50"/>
      <c r="E1" s="41" t="s">
        <v>20</v>
      </c>
      <c r="F1" s="2"/>
      <c r="I1" s="1" t="s">
        <v>1</v>
      </c>
      <c r="J1" s="3">
        <v>46139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28</v>
      </c>
      <c r="E4" s="42" t="str">
        <f>"100"</f>
        <v>100</v>
      </c>
      <c r="F4" s="11">
        <v>60.12</v>
      </c>
      <c r="G4" s="39">
        <v>191.03884541666653</v>
      </c>
      <c r="H4" s="39">
        <v>12.74</v>
      </c>
      <c r="I4" s="39">
        <v>14.22</v>
      </c>
      <c r="J4" s="39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29</v>
      </c>
      <c r="E5" s="42" t="str">
        <f>"150"</f>
        <v>150</v>
      </c>
      <c r="F5" s="11"/>
      <c r="G5" s="39">
        <v>265.926264</v>
      </c>
      <c r="H5" s="39">
        <v>8.61</v>
      </c>
      <c r="I5" s="39">
        <v>6.83</v>
      </c>
      <c r="J5" s="39">
        <v>45.65</v>
      </c>
    </row>
    <row r="6" spans="1:10" ht="30" x14ac:dyDescent="0.25">
      <c r="A6" s="12"/>
      <c r="B6" s="48" t="s">
        <v>33</v>
      </c>
      <c r="C6" s="9" t="str">
        <f>"пром."</f>
        <v>пром.</v>
      </c>
      <c r="D6" s="10" t="s">
        <v>34</v>
      </c>
      <c r="E6" s="42" t="str">
        <f>"200"</f>
        <v>200</v>
      </c>
      <c r="F6" s="11"/>
      <c r="G6" s="39">
        <v>70.709999999999994</v>
      </c>
      <c r="H6" s="39">
        <v>0.08</v>
      </c>
      <c r="I6" s="39">
        <v>0.02</v>
      </c>
      <c r="J6" s="39">
        <v>18.95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42" t="str">
        <f>"30"</f>
        <v>30</v>
      </c>
      <c r="F7" s="11"/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43" t="str">
        <f>"20"</f>
        <v>20</v>
      </c>
      <c r="F8" s="16"/>
      <c r="G8" s="40">
        <v>38.676000000000002</v>
      </c>
      <c r="H8" s="40">
        <v>1.32</v>
      </c>
      <c r="I8" s="40">
        <v>0.24</v>
      </c>
      <c r="J8" s="40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44"/>
      <c r="F9" s="21"/>
      <c r="G9" s="20"/>
      <c r="H9" s="20"/>
      <c r="I9" s="20"/>
      <c r="J9" s="22"/>
    </row>
    <row r="10" spans="1:10" x14ac:dyDescent="0.25">
      <c r="A10" s="12"/>
      <c r="B10" s="23"/>
      <c r="C10" s="23"/>
      <c r="D10" s="24"/>
      <c r="E10" s="45"/>
      <c r="F10" s="26"/>
      <c r="G10" s="25"/>
      <c r="H10" s="25"/>
      <c r="I10" s="25"/>
      <c r="J10" s="27"/>
    </row>
    <row r="11" spans="1:10" ht="15.75" thickBot="1" x14ac:dyDescent="0.3">
      <c r="A11" s="13"/>
      <c r="B11" s="28"/>
      <c r="C11" s="28"/>
      <c r="D11" s="29"/>
      <c r="E11" s="46"/>
      <c r="F11" s="31"/>
      <c r="G11" s="30"/>
      <c r="H11" s="30"/>
      <c r="I11" s="30"/>
      <c r="J11" s="32"/>
    </row>
    <row r="12" spans="1:10" ht="30" x14ac:dyDescent="0.25">
      <c r="A12" s="12" t="s">
        <v>13</v>
      </c>
      <c r="B12" s="33" t="s">
        <v>14</v>
      </c>
      <c r="C12" s="9" t="str">
        <f>"47/1"</f>
        <v>47/1</v>
      </c>
      <c r="D12" s="10" t="s">
        <v>30</v>
      </c>
      <c r="E12" s="42" t="str">
        <f>"60"</f>
        <v>60</v>
      </c>
      <c r="F12" s="11">
        <v>109.15</v>
      </c>
      <c r="G12" s="39">
        <v>63.738138660000004</v>
      </c>
      <c r="H12" s="39">
        <v>0.91</v>
      </c>
      <c r="I12" s="39">
        <v>3.68</v>
      </c>
      <c r="J12" s="39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27</v>
      </c>
      <c r="E13" s="42" t="str">
        <f>"250"</f>
        <v>250</v>
      </c>
      <c r="F13" s="11"/>
      <c r="G13" s="39">
        <v>157.96999999999997</v>
      </c>
      <c r="H13" s="39">
        <v>8.48</v>
      </c>
      <c r="I13" s="39">
        <v>5.25</v>
      </c>
      <c r="J13" s="39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31</v>
      </c>
      <c r="E14" s="42" t="str">
        <f>"90"</f>
        <v>90</v>
      </c>
      <c r="F14" s="11"/>
      <c r="G14" s="39">
        <v>197.87738670000002</v>
      </c>
      <c r="H14" s="39">
        <v>11.65</v>
      </c>
      <c r="I14" s="39">
        <v>11.78</v>
      </c>
      <c r="J14" s="39">
        <v>11.78</v>
      </c>
    </row>
    <row r="15" spans="1:10" x14ac:dyDescent="0.25">
      <c r="A15" s="12"/>
      <c r="B15" s="8" t="s">
        <v>17</v>
      </c>
      <c r="C15" s="9" t="str">
        <f>"46/3"</f>
        <v>46/3</v>
      </c>
      <c r="D15" s="10" t="s">
        <v>32</v>
      </c>
      <c r="E15" s="42" t="str">
        <f>"150"</f>
        <v>150</v>
      </c>
      <c r="F15" s="11"/>
      <c r="G15" s="39">
        <v>185.879137125</v>
      </c>
      <c r="H15" s="39">
        <v>6.67</v>
      </c>
      <c r="I15" s="39">
        <v>4.68</v>
      </c>
      <c r="J15" s="39">
        <v>29.26</v>
      </c>
    </row>
    <row r="16" spans="1:10" x14ac:dyDescent="0.25">
      <c r="A16" s="12"/>
      <c r="B16" s="8" t="s">
        <v>11</v>
      </c>
      <c r="C16" s="9" t="str">
        <f>"27/10"</f>
        <v>27/10</v>
      </c>
      <c r="D16" s="10" t="s">
        <v>26</v>
      </c>
      <c r="E16" s="42" t="str">
        <f>"200"</f>
        <v>200</v>
      </c>
      <c r="F16" s="11"/>
      <c r="G16" s="39">
        <v>37.802231999999989</v>
      </c>
      <c r="H16" s="39">
        <v>0.08</v>
      </c>
      <c r="I16" s="39">
        <v>0.02</v>
      </c>
      <c r="J16" s="39">
        <v>9.84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42" t="str">
        <f>"35"</f>
        <v>35</v>
      </c>
      <c r="F17" s="11"/>
      <c r="G17" s="39">
        <v>73.690120000000007</v>
      </c>
      <c r="H17" s="39">
        <v>2.34</v>
      </c>
      <c r="I17" s="39">
        <v>0.25</v>
      </c>
      <c r="J17" s="39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43" t="str">
        <f>"25"</f>
        <v>25</v>
      </c>
      <c r="F18" s="16"/>
      <c r="G18" s="40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12"/>
      <c r="B19" s="34"/>
      <c r="C19" s="34"/>
      <c r="D19" s="35"/>
      <c r="E19" s="47"/>
      <c r="F19" s="37"/>
      <c r="G19" s="36"/>
      <c r="H19" s="36"/>
      <c r="I19" s="36"/>
      <c r="J19" s="38"/>
    </row>
    <row r="20" spans="1:10" ht="15.75" thickBot="1" x14ac:dyDescent="0.3">
      <c r="A20" s="13"/>
      <c r="B20" s="28"/>
      <c r="C20" s="28"/>
      <c r="D20" s="29"/>
      <c r="E20" s="46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2026-04-24T04:24:11Z</dcterms:modified>
</cp:coreProperties>
</file>