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A1EED600-3014-4D53-BA8D-D0AD84629DC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C18" i="1"/>
  <c r="E17" i="1"/>
  <c r="C17" i="1"/>
  <c r="E16" i="1"/>
  <c r="C16" i="1"/>
  <c r="E15" i="1"/>
  <c r="C15" i="1"/>
  <c r="E14" i="1"/>
  <c r="C14" i="1"/>
  <c r="E13" i="1"/>
  <c r="C13" i="1"/>
  <c r="E12" i="1"/>
  <c r="C12" i="1"/>
  <c r="E8" i="1" l="1"/>
  <c r="C8" i="1"/>
  <c r="E7" i="1"/>
  <c r="C7" i="1"/>
  <c r="E6" i="1"/>
  <c r="C6" i="1"/>
  <c r="E5" i="1"/>
  <c r="C5" i="1"/>
  <c r="E4" i="1"/>
  <c r="C4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<sst xmlns="http://schemas.openxmlformats.org/spreadsheetml/2006/main" count="42" uniqueCount="36">
  <si>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</si>
  <si>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</si>
  <si>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</si>
  <si>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</si>
  <si>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</si>
  <si>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</si>
  <si>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</si>
  <si>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</si>
  <si>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</si>
  <si>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</si>
  <si>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</si>
  <si>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</si>
  <si>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</si>
  <si>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</si>
  <si>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</si>
  <si>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</si>
  <si>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</si>
  <si>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</si>
  <si>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</si>
  <si>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</si>
  <si>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</si>
  <si>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</si>
  <si>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</si>
  <si>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</si>
  <si>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</si>
  <si>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</si>
  <si>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Чай</t>
  </si>
  <si>
    <t>Компот из сухофруктов</t>
  </si>
  <si>
    <t>Суп картофельный с рыбой (минтай)</t>
  </si>
  <si>
    <t>напиток</t>
  </si>
  <si>
    <t>Печень по-строгановски</t>
  </si>
  <si>
    <t>Каша гречневая рассыпчатая с овощами</t>
  </si>
  <si>
    <t>Салат из отварного картофеля, моркови и репчатого лука с растительным маслом</t>
  </si>
  <si>
    <t>Тефтели из мяса говядины с рисом</t>
  </si>
  <si>
    <t>Макаронные изделия отварные с сыром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</si>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</sst>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2" borderId="1" xfId="0" applyFont="1" applyFill="1" applyBorder="1"/>
    <xf numFmtId="0" fontId="3" fillId="2" borderId="17" xfId="0" applyFont="1" applyFill="1" applyBorder="1"/>
    <xf numFmtId="0" fontId="3" fillId="2" borderId="17" xfId="0" applyFont="1" applyFill="1" applyBorder="1" applyAlignment="1">
      <alignment wrapText="1"/>
    </xf>
    <xf numFmtId="2" fontId="3" fillId="2" borderId="17" xfId="0" applyNumberFormat="1" applyFont="1" applyFill="1" applyBorder="1"/>
    <xf numFmtId="0" fontId="2" fillId="0" borderId="8" xfId="0" applyFont="1" applyBorder="1"/>
    <xf numFmtId="0" fontId="2" fillId="0" borderId="10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3" fillId="2" borderId="17" xfId="0" applyNumberFormat="1" applyFont="1" applyFill="1" applyBorder="1"/>
    <xf numFmtId="1" fontId="3" fillId="2" borderId="1" xfId="0" applyNumberFormat="1" applyFont="1" applyFill="1" applyBorder="1"/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43" t="s">
        <v>35</v>
      </c>
      <c r="C1" s="41"/>
      <c r="D1" s="42"/>
      <c r="E1" s="1" t="s">
        <v>20</v>
      </c>
      <c r="F1" s="2"/>
      <c r="I1" s="1" t="s">
        <v>1</v>
      </c>
      <c r="J1" s="3">
        <v>45705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tr">
        <f>"9/8"</f>
        <v>9/8</v>
      </c>
      <c r="D4" s="10" t="s">
        <v>30</v>
      </c>
      <c r="E4" s="11" t="str">
        <f>"100"</f>
        <v>100</v>
      </c>
      <c r="F4" s="11">
        <v>33.659999999999997</v>
      </c>
      <c r="G4" s="39">
        <v>191.03884541666653</v>
      </c>
      <c r="H4" s="39">
        <v>12.74</v>
      </c>
      <c r="I4" s="39">
        <v>14.22</v>
      </c>
      <c r="J4" s="39">
        <v>2.91</v>
      </c>
    </row>
    <row r="5" spans="1:10" x14ac:dyDescent="0.25">
      <c r="A5" s="12"/>
      <c r="B5" s="8" t="s">
        <v>17</v>
      </c>
      <c r="C5" s="9" t="str">
        <f>"40/3"</f>
        <v>40/3</v>
      </c>
      <c r="D5" s="10" t="s">
        <v>31</v>
      </c>
      <c r="E5" s="11" t="str">
        <f>"150"</f>
        <v>150</v>
      </c>
      <c r="F5" s="11">
        <v>11.83</v>
      </c>
      <c r="G5" s="39">
        <v>265.926264</v>
      </c>
      <c r="H5" s="39">
        <v>8.61</v>
      </c>
      <c r="I5" s="39">
        <v>6.83</v>
      </c>
      <c r="J5" s="39">
        <v>45.65</v>
      </c>
    </row>
    <row r="6" spans="1:10" x14ac:dyDescent="0.25">
      <c r="A6" s="12"/>
      <c r="B6" s="8" t="s">
        <v>11</v>
      </c>
      <c r="C6" s="9" t="str">
        <f>"27/10"</f>
        <v>27/10</v>
      </c>
      <c r="D6" s="10" t="s">
        <v>26</v>
      </c>
      <c r="E6" s="11" t="str">
        <f>"200"</f>
        <v>200</v>
      </c>
      <c r="F6" s="11">
        <v>1.1200000000000001</v>
      </c>
      <c r="G6" s="39">
        <v>37.802231999999989</v>
      </c>
      <c r="H6" s="39">
        <v>0.08</v>
      </c>
      <c r="I6" s="39">
        <v>0.02</v>
      </c>
      <c r="J6" s="39">
        <v>9.84</v>
      </c>
    </row>
    <row r="7" spans="1:10" x14ac:dyDescent="0.25">
      <c r="A7" s="12"/>
      <c r="B7" s="8" t="s">
        <v>21</v>
      </c>
      <c r="C7" s="9" t="str">
        <f>"пром."</f>
        <v>пром.</v>
      </c>
      <c r="D7" s="10" t="s">
        <v>24</v>
      </c>
      <c r="E7" s="11" t="str">
        <f>"30"</f>
        <v>30</v>
      </c>
      <c r="F7" s="11">
        <v>1.68</v>
      </c>
      <c r="G7" s="39">
        <v>63.162959999999991</v>
      </c>
      <c r="H7" s="39">
        <v>2.0099999999999998</v>
      </c>
      <c r="I7" s="39">
        <v>0.21</v>
      </c>
      <c r="J7" s="39">
        <v>15.06</v>
      </c>
    </row>
    <row r="8" spans="1:10" ht="15.75" thickBot="1" x14ac:dyDescent="0.3">
      <c r="A8" s="13"/>
      <c r="B8" s="8" t="s">
        <v>19</v>
      </c>
      <c r="C8" s="14" t="str">
        <f>"пром."</f>
        <v>пром.</v>
      </c>
      <c r="D8" s="15" t="s">
        <v>25</v>
      </c>
      <c r="E8" s="16" t="str">
        <f>"20"</f>
        <v>20</v>
      </c>
      <c r="F8" s="16">
        <v>1.1100000000000001</v>
      </c>
      <c r="G8" s="40">
        <v>38.676000000000002</v>
      </c>
      <c r="H8" s="40">
        <v>1.32</v>
      </c>
      <c r="I8" s="40">
        <v>0.24</v>
      </c>
      <c r="J8" s="40">
        <v>8.34</v>
      </c>
    </row>
    <row r="9" spans="1:10" x14ac:dyDescent="0.25">
      <c r="A9" s="7" t="s">
        <v>12</v>
      </c>
      <c r="B9" s="17" t="s">
        <v>18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2"/>
      <c r="B10" s="23"/>
      <c r="C10" s="23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13"/>
      <c r="B11" s="28"/>
      <c r="C11" s="28"/>
      <c r="D11" s="29"/>
      <c r="E11" s="30"/>
      <c r="F11" s="31"/>
      <c r="G11" s="30"/>
      <c r="H11" s="30"/>
      <c r="I11" s="30"/>
      <c r="J11" s="32"/>
    </row>
    <row r="12" spans="1:10" ht="30" x14ac:dyDescent="0.25">
      <c r="A12" s="12" t="s">
        <v>13</v>
      </c>
      <c r="B12" s="33" t="s">
        <v>14</v>
      </c>
      <c r="C12" s="9" t="str">
        <f>"47/1"</f>
        <v>47/1</v>
      </c>
      <c r="D12" s="10" t="s">
        <v>32</v>
      </c>
      <c r="E12" s="11" t="str">
        <f>"60"</f>
        <v>60</v>
      </c>
      <c r="F12" s="11">
        <v>3.47</v>
      </c>
      <c r="G12" s="39">
        <v>63.738138660000004</v>
      </c>
      <c r="H12" s="39">
        <v>0.91</v>
      </c>
      <c r="I12" s="39">
        <v>3.68</v>
      </c>
      <c r="J12" s="39">
        <v>7.11</v>
      </c>
    </row>
    <row r="13" spans="1:10" x14ac:dyDescent="0.25">
      <c r="A13" s="12"/>
      <c r="B13" s="8" t="s">
        <v>15</v>
      </c>
      <c r="C13" s="9" t="str">
        <f>"19/2"</f>
        <v>19/2</v>
      </c>
      <c r="D13" s="10" t="s">
        <v>28</v>
      </c>
      <c r="E13" s="11" t="str">
        <f>"250"</f>
        <v>250</v>
      </c>
      <c r="F13" s="11">
        <v>24.44</v>
      </c>
      <c r="G13" s="39">
        <v>157.96999999999997</v>
      </c>
      <c r="H13" s="39">
        <v>8.48</v>
      </c>
      <c r="I13" s="39">
        <v>5.25</v>
      </c>
      <c r="J13" s="39">
        <v>19.75</v>
      </c>
    </row>
    <row r="14" spans="1:10" x14ac:dyDescent="0.25">
      <c r="A14" s="12"/>
      <c r="B14" s="8" t="s">
        <v>16</v>
      </c>
      <c r="C14" s="9" t="str">
        <f>"36/8"</f>
        <v>36/8</v>
      </c>
      <c r="D14" s="10" t="s">
        <v>33</v>
      </c>
      <c r="E14" s="11" t="str">
        <f>"90"</f>
        <v>90</v>
      </c>
      <c r="F14" s="11">
        <v>48.92</v>
      </c>
      <c r="G14" s="39">
        <v>197.87738670000002</v>
      </c>
      <c r="H14" s="39">
        <v>11.65</v>
      </c>
      <c r="I14" s="39">
        <v>11.78</v>
      </c>
      <c r="J14" s="39">
        <v>11.78</v>
      </c>
    </row>
    <row r="15" spans="1:10" x14ac:dyDescent="0.25">
      <c r="A15" s="12"/>
      <c r="B15" s="8" t="s">
        <v>17</v>
      </c>
      <c r="C15" s="9" t="str">
        <f>"47/3"</f>
        <v>47/3</v>
      </c>
      <c r="D15" s="10" t="s">
        <v>34</v>
      </c>
      <c r="E15" s="11" t="str">
        <f>"150"</f>
        <v>150</v>
      </c>
      <c r="F15" s="11">
        <v>11.11</v>
      </c>
      <c r="G15" s="39">
        <v>185.879137125</v>
      </c>
      <c r="H15" s="39">
        <v>6.67</v>
      </c>
      <c r="I15" s="39">
        <v>4.68</v>
      </c>
      <c r="J15" s="39">
        <v>29.26</v>
      </c>
    </row>
    <row r="16" spans="1:10" x14ac:dyDescent="0.25">
      <c r="A16" s="12"/>
      <c r="B16" s="8" t="s">
        <v>29</v>
      </c>
      <c r="C16" s="9" t="str">
        <f>"6/10"</f>
        <v>6/10</v>
      </c>
      <c r="D16" s="10" t="s">
        <v>27</v>
      </c>
      <c r="E16" s="11" t="str">
        <f>"200"</f>
        <v>200</v>
      </c>
      <c r="F16" s="11">
        <v>10.48</v>
      </c>
      <c r="G16" s="39">
        <v>87.598919999999993</v>
      </c>
      <c r="H16" s="39">
        <v>1.02</v>
      </c>
      <c r="I16" s="39">
        <v>0.06</v>
      </c>
      <c r="J16" s="39">
        <v>23.18</v>
      </c>
    </row>
    <row r="17" spans="1:10" x14ac:dyDescent="0.25">
      <c r="A17" s="12"/>
      <c r="B17" s="8" t="s">
        <v>21</v>
      </c>
      <c r="C17" s="9" t="str">
        <f>"пром."</f>
        <v>пром.</v>
      </c>
      <c r="D17" s="10" t="s">
        <v>24</v>
      </c>
      <c r="E17" s="11" t="str">
        <f>"35"</f>
        <v>35</v>
      </c>
      <c r="F17" s="11">
        <v>1.96</v>
      </c>
      <c r="G17" s="39">
        <v>73.690120000000007</v>
      </c>
      <c r="H17" s="39">
        <v>2.34</v>
      </c>
      <c r="I17" s="39">
        <v>0.25</v>
      </c>
      <c r="J17" s="39">
        <v>17.57</v>
      </c>
    </row>
    <row r="18" spans="1:10" x14ac:dyDescent="0.25">
      <c r="A18" s="12"/>
      <c r="B18" s="8" t="s">
        <v>19</v>
      </c>
      <c r="C18" s="14" t="str">
        <f>"пром."</f>
        <v>пром.</v>
      </c>
      <c r="D18" s="15" t="s">
        <v>25</v>
      </c>
      <c r="E18" s="16" t="str">
        <f>"25"</f>
        <v>25</v>
      </c>
      <c r="F18" s="16">
        <v>1.38</v>
      </c>
      <c r="G18" s="40">
        <v>48.344999999999999</v>
      </c>
      <c r="H18" s="40">
        <v>1.65</v>
      </c>
      <c r="I18" s="40">
        <v>0.3</v>
      </c>
      <c r="J18" s="40">
        <v>10.43</v>
      </c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13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2025-02-14T05:38:57Z</dcterms:modified>
</cp:coreProperties>
</file>